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FEAMP\PRATICHE FEAMP\Mis. 1.33.1.d)-COVID\decreto concessione e liquidazione\1° bando 4° decreto\"/>
    </mc:Choice>
  </mc:AlternateContent>
  <bookViews>
    <workbookView xWindow="-120" yWindow="-120" windowWidth="29040" windowHeight="1584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1" l="1"/>
  <c r="I13" i="1"/>
  <c r="H13" i="1"/>
  <c r="J12" i="1"/>
  <c r="I12" i="1"/>
  <c r="H12" i="1"/>
  <c r="J10" i="1" l="1"/>
  <c r="J11" i="1"/>
  <c r="J14" i="1"/>
  <c r="J15" i="1"/>
  <c r="J7" i="1"/>
  <c r="I10" i="1"/>
  <c r="I11" i="1"/>
  <c r="I14" i="1"/>
  <c r="I15" i="1"/>
  <c r="I7" i="1"/>
  <c r="H8" i="1"/>
  <c r="H9" i="1"/>
  <c r="H10" i="1"/>
  <c r="H11" i="1"/>
  <c r="H14" i="1"/>
  <c r="H15" i="1"/>
  <c r="H7" i="1"/>
  <c r="G17" i="1" l="1"/>
  <c r="J17" i="1" l="1"/>
  <c r="H17" i="1"/>
  <c r="I17" i="1"/>
</calcChain>
</file>

<file path=xl/sharedStrings.xml><?xml version="1.0" encoding="utf-8"?>
<sst xmlns="http://schemas.openxmlformats.org/spreadsheetml/2006/main" count="51" uniqueCount="48">
  <si>
    <t>Beneficiario</t>
  </si>
  <si>
    <t>Sede legale</t>
  </si>
  <si>
    <t>capitolo</t>
  </si>
  <si>
    <t>(quota UE)</t>
  </si>
  <si>
    <t>(quota Stato)</t>
  </si>
  <si>
    <t>(quota Regione)</t>
  </si>
  <si>
    <t>Sostegno concesso (premio)</t>
  </si>
  <si>
    <t>Imputazione contabile anno 2022</t>
  </si>
  <si>
    <t>Codice istanza</t>
  </si>
  <si>
    <t>CUP</t>
  </si>
  <si>
    <t xml:space="preserve">sommano </t>
  </si>
  <si>
    <t xml:space="preserve">Allegato 1 </t>
  </si>
  <si>
    <t>P. IVA - C.F.</t>
  </si>
  <si>
    <t>CAPOZUCCA GUIDO &amp; C. SNC</t>
  </si>
  <si>
    <t>B39G21000140009</t>
  </si>
  <si>
    <t>Via Marconi 85 - 60125 Ancona (AN)</t>
  </si>
  <si>
    <t>PAOLUCCI ROBERTO E C. S.N.C. DI PAOLUCCI LUCA</t>
  </si>
  <si>
    <t>B19G21000220009</t>
  </si>
  <si>
    <t>00694080425 - 80001860420</t>
  </si>
  <si>
    <t>Via Flaminia 368/C - 60015 Falconara Marittima (AN)</t>
  </si>
  <si>
    <t>CASELLI GIACOMO E C. S.N.C.</t>
  </si>
  <si>
    <t>B19G21000210009</t>
  </si>
  <si>
    <t>01295940421</t>
  </si>
  <si>
    <t>01159180429</t>
  </si>
  <si>
    <t>Via Campania 20 - 60015 Falconara Marittima (AN)</t>
  </si>
  <si>
    <t>BIGONI ULDERICO E C. S.N.C.</t>
  </si>
  <si>
    <t>B39G21000150009</t>
  </si>
  <si>
    <t>00765560420 - 80001180423</t>
  </si>
  <si>
    <t>Via Vasari 4 - 60125 Ancona (AN)</t>
  </si>
  <si>
    <t>GAETANI ANGELO E GIUSEPPE S.N.C.</t>
  </si>
  <si>
    <t>B39G21000130009</t>
  </si>
  <si>
    <t>00762950426 - 80013240421</t>
  </si>
  <si>
    <t>Via Pellegrino Tibaldi 4 - 60125 Ancona (AN)</t>
  </si>
  <si>
    <t>PIERONI TONINO &amp; C. S.N.C.</t>
  </si>
  <si>
    <t>B14E21014560009</t>
  </si>
  <si>
    <t>00479240418</t>
  </si>
  <si>
    <t>Via Bari 10 - 61037 Mondolfo (PU)</t>
  </si>
  <si>
    <t>B39G21000160009</t>
  </si>
  <si>
    <t>01308450426</t>
  </si>
  <si>
    <t>Via Mamiani 62 - 60125 Ancona (AN)</t>
  </si>
  <si>
    <t>CIARROCCHI GIUSEPPE, LUCIANI MARIA RITA E C. S.N.C.</t>
  </si>
  <si>
    <t>B39G21000170009</t>
  </si>
  <si>
    <t>00946620424</t>
  </si>
  <si>
    <t>Via Marconi 2 - 60125 Ancona (AN)</t>
  </si>
  <si>
    <t>CASELLI GIANLUCA &amp; C. S.N.C.</t>
  </si>
  <si>
    <t>B39G21000180009</t>
  </si>
  <si>
    <t>Via Marecchia 8/A - Ancona (AN)</t>
  </si>
  <si>
    <t>00823820428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</si>
</sst>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€&quot;_-;\-* #,##0.00\ &quot;€&quot;_-;_-* &quot;-&quot;??\ &quot;€&quot;_-;_-@_-"/>
    <numFmt numFmtId="164" formatCode="_ &quot;€&quot;* #,##0.00_ ;_ &quot;€&quot;* \-#,##0.00_ ;_ &quot;€&quot;* &quot;-&quot;??_ ;_ @_ "/>
    <numFmt numFmtId="165" formatCode="_ &quot;€&quot;* #,##0.000_ ;_ &quot;€&quot;* \-#,##0.000_ ;_ &quot;€&quot;* &quot;-&quot;??_ ;_ @_ 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41">
    <xf numFmtId="0" fontId="0" fillId="0" borderId="0" xfId="0"/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64" fontId="3" fillId="0" borderId="0" xfId="0" applyNumberFormat="1" applyFont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/>
    </xf>
    <xf numFmtId="0" fontId="0" fillId="0" borderId="1" xfId="0" quotePrefix="1" applyBorder="1" applyAlignment="1">
      <alignment horizontal="center" vertical="center"/>
    </xf>
    <xf numFmtId="0" fontId="0" fillId="0" borderId="1" xfId="0" quotePrefix="1" applyFill="1" applyBorder="1" applyAlignment="1">
      <alignment horizontal="center"/>
    </xf>
    <xf numFmtId="164" fontId="1" fillId="0" borderId="1" xfId="0" applyNumberFormat="1" applyFont="1" applyBorder="1" applyAlignment="1">
      <alignment vertical="center"/>
    </xf>
    <xf numFmtId="44" fontId="0" fillId="0" borderId="0" xfId="1" applyFont="1"/>
    <xf numFmtId="4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164" fontId="0" fillId="0" borderId="0" xfId="0" applyNumberFormat="1" applyFill="1" applyBorder="1"/>
    <xf numFmtId="165" fontId="0" fillId="0" borderId="0" xfId="0" applyNumberForma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/>
    <xf numFmtId="164" fontId="0" fillId="0" borderId="1" xfId="0" applyNumberFormat="1" applyBorder="1" applyAlignment="1">
      <alignment vertical="center"/>
    </xf>
    <xf numFmtId="0" fontId="1" fillId="0" borderId="0" xfId="0" applyFont="1"/>
    <xf numFmtId="0" fontId="3" fillId="0" borderId="0" xfId="0" applyFont="1"/>
    <xf numFmtId="0" fontId="0" fillId="3" borderId="1" xfId="0" quotePrefix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164" fontId="6" fillId="0" borderId="1" xfId="0" applyNumberFormat="1" applyFont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9"/>
  <sheetViews>
    <sheetView tabSelected="1" zoomScale="85" zoomScaleNormal="85" workbookViewId="0">
      <selection activeCell="E13" sqref="E13"/>
    </sheetView>
  </sheetViews>
  <sheetFormatPr defaultColWidth="11" defaultRowHeight="15.75" x14ac:dyDescent="0.25"/>
  <cols>
    <col min="2" max="2" width="58.25" customWidth="1"/>
    <col min="3" max="3" width="18.375" customWidth="1"/>
    <col min="4" max="4" width="19.75" customWidth="1"/>
    <col min="5" max="5" width="35.25" customWidth="1"/>
    <col min="6" max="6" width="46" customWidth="1"/>
    <col min="7" max="10" width="16.875" customWidth="1"/>
    <col min="12" max="12" width="13.5" bestFit="1" customWidth="1"/>
    <col min="18" max="20" width="12" bestFit="1" customWidth="1"/>
    <col min="21" max="21" width="14.125" customWidth="1"/>
  </cols>
  <sheetData>
    <row r="2" spans="2:21" x14ac:dyDescent="0.25">
      <c r="B2" s="25"/>
    </row>
    <row r="3" spans="2:21" ht="18.75" x14ac:dyDescent="0.3">
      <c r="B3" s="26" t="s">
        <v>11</v>
      </c>
      <c r="H3" s="34" t="s">
        <v>7</v>
      </c>
      <c r="I3" s="35"/>
      <c r="J3" s="36"/>
    </row>
    <row r="4" spans="2:21" x14ac:dyDescent="0.25">
      <c r="B4" s="37" t="s">
        <v>0</v>
      </c>
      <c r="C4" s="37" t="s">
        <v>8</v>
      </c>
      <c r="D4" s="38" t="s">
        <v>9</v>
      </c>
      <c r="E4" s="37" t="s">
        <v>12</v>
      </c>
      <c r="F4" s="37" t="s">
        <v>1</v>
      </c>
      <c r="G4" s="33" t="s">
        <v>6</v>
      </c>
      <c r="H4" s="1" t="s">
        <v>2</v>
      </c>
      <c r="I4" s="1" t="s">
        <v>2</v>
      </c>
      <c r="J4" s="1" t="s">
        <v>2</v>
      </c>
    </row>
    <row r="5" spans="2:21" x14ac:dyDescent="0.25">
      <c r="B5" s="37"/>
      <c r="C5" s="37"/>
      <c r="D5" s="39"/>
      <c r="E5" s="37"/>
      <c r="F5" s="37"/>
      <c r="G5" s="33"/>
      <c r="H5" s="2">
        <v>2160310045</v>
      </c>
      <c r="I5" s="2">
        <v>2160310044</v>
      </c>
      <c r="J5" s="2">
        <v>2160310028</v>
      </c>
      <c r="L5" s="17"/>
      <c r="M5" s="17"/>
      <c r="N5" s="17"/>
      <c r="O5" s="17"/>
      <c r="P5" s="17"/>
    </row>
    <row r="6" spans="2:21" x14ac:dyDescent="0.25">
      <c r="B6" s="37"/>
      <c r="C6" s="37"/>
      <c r="D6" s="40"/>
      <c r="E6" s="37"/>
      <c r="F6" s="37"/>
      <c r="G6" s="33"/>
      <c r="H6" s="3" t="s">
        <v>3</v>
      </c>
      <c r="I6" s="3" t="s">
        <v>4</v>
      </c>
      <c r="J6" s="3" t="s">
        <v>5</v>
      </c>
      <c r="L6" s="18"/>
      <c r="M6" s="18"/>
      <c r="N6" s="18"/>
      <c r="O6" s="18"/>
      <c r="P6" s="18"/>
      <c r="Q6" s="19"/>
    </row>
    <row r="7" spans="2:21" x14ac:dyDescent="0.25">
      <c r="B7" s="7" t="s">
        <v>13</v>
      </c>
      <c r="C7" s="8">
        <v>57362</v>
      </c>
      <c r="D7" s="28" t="s">
        <v>14</v>
      </c>
      <c r="E7" s="12" t="s">
        <v>22</v>
      </c>
      <c r="F7" s="4" t="s">
        <v>15</v>
      </c>
      <c r="G7" s="14">
        <v>1864.8</v>
      </c>
      <c r="H7" s="24">
        <f>G7/2</f>
        <v>932.4</v>
      </c>
      <c r="I7" s="24">
        <f>G7*0.35</f>
        <v>652.67999999999995</v>
      </c>
      <c r="J7" s="24">
        <f>G7*0.15</f>
        <v>279.71999999999997</v>
      </c>
      <c r="K7" s="17"/>
      <c r="L7" s="20"/>
      <c r="M7" s="18"/>
      <c r="N7" s="18"/>
      <c r="O7" s="18"/>
      <c r="P7" s="18"/>
      <c r="Q7" s="19"/>
      <c r="R7" s="15"/>
      <c r="S7" s="15"/>
      <c r="T7" s="15"/>
      <c r="U7" s="16"/>
    </row>
    <row r="8" spans="2:21" x14ac:dyDescent="0.25">
      <c r="B8" s="7" t="s">
        <v>16</v>
      </c>
      <c r="C8" s="8">
        <v>57370</v>
      </c>
      <c r="D8" s="28" t="s">
        <v>17</v>
      </c>
      <c r="E8" s="12" t="s">
        <v>18</v>
      </c>
      <c r="F8" s="4" t="s">
        <v>19</v>
      </c>
      <c r="G8" s="14">
        <v>5482.5</v>
      </c>
      <c r="H8" s="24">
        <f t="shared" ref="H8:H15" si="0">G8/2</f>
        <v>2741.25</v>
      </c>
      <c r="I8" s="30">
        <v>1918.88</v>
      </c>
      <c r="J8" s="30">
        <v>822.37</v>
      </c>
      <c r="K8" s="17"/>
      <c r="L8" s="20"/>
      <c r="M8" s="21"/>
      <c r="N8" s="22"/>
      <c r="O8" s="22"/>
      <c r="P8" s="23"/>
      <c r="Q8" s="19"/>
      <c r="R8" s="15"/>
      <c r="S8" s="15"/>
      <c r="T8" s="15"/>
      <c r="U8" s="16"/>
    </row>
    <row r="9" spans="2:21" x14ac:dyDescent="0.25">
      <c r="B9" s="7" t="s">
        <v>20</v>
      </c>
      <c r="C9" s="8">
        <v>57434</v>
      </c>
      <c r="D9" s="28" t="s">
        <v>21</v>
      </c>
      <c r="E9" s="27" t="s">
        <v>23</v>
      </c>
      <c r="F9" s="9" t="s">
        <v>24</v>
      </c>
      <c r="G9" s="14">
        <v>4127.5</v>
      </c>
      <c r="H9" s="24">
        <f t="shared" si="0"/>
        <v>2063.75</v>
      </c>
      <c r="I9" s="30">
        <v>1444.62</v>
      </c>
      <c r="J9" s="30">
        <v>619.13</v>
      </c>
      <c r="K9" s="17"/>
      <c r="L9" s="18"/>
      <c r="M9" s="18"/>
      <c r="N9" s="18"/>
      <c r="O9" s="18"/>
      <c r="P9" s="18"/>
      <c r="Q9" s="19"/>
      <c r="R9" s="15"/>
      <c r="S9" s="15"/>
      <c r="T9" s="15"/>
      <c r="U9" s="16"/>
    </row>
    <row r="10" spans="2:21" x14ac:dyDescent="0.25">
      <c r="B10" s="7" t="s">
        <v>25</v>
      </c>
      <c r="C10" s="8">
        <v>57435</v>
      </c>
      <c r="D10" s="28" t="s">
        <v>26</v>
      </c>
      <c r="E10" s="11" t="s">
        <v>27</v>
      </c>
      <c r="F10" s="9" t="s">
        <v>28</v>
      </c>
      <c r="G10" s="14">
        <v>5278</v>
      </c>
      <c r="H10" s="24">
        <f t="shared" si="0"/>
        <v>2639</v>
      </c>
      <c r="I10" s="30">
        <f t="shared" ref="I10:I15" si="1">G10*0.35</f>
        <v>1847.3</v>
      </c>
      <c r="J10" s="30">
        <f t="shared" ref="J10:J15" si="2">G10*0.15</f>
        <v>791.69999999999993</v>
      </c>
      <c r="K10" s="17"/>
      <c r="L10" s="18"/>
      <c r="M10" s="18"/>
      <c r="N10" s="18"/>
      <c r="O10" s="18"/>
      <c r="P10" s="18"/>
      <c r="Q10" s="19"/>
      <c r="R10" s="15"/>
      <c r="S10" s="15"/>
      <c r="T10" s="15"/>
      <c r="U10" s="16"/>
    </row>
    <row r="11" spans="2:21" x14ac:dyDescent="0.25">
      <c r="B11" s="7" t="s">
        <v>29</v>
      </c>
      <c r="C11" s="8">
        <v>57438</v>
      </c>
      <c r="D11" s="28" t="s">
        <v>30</v>
      </c>
      <c r="E11" s="11" t="s">
        <v>31</v>
      </c>
      <c r="F11" s="9" t="s">
        <v>32</v>
      </c>
      <c r="G11" s="14">
        <v>6868</v>
      </c>
      <c r="H11" s="24">
        <f t="shared" si="0"/>
        <v>3434</v>
      </c>
      <c r="I11" s="30">
        <f t="shared" si="1"/>
        <v>2403.7999999999997</v>
      </c>
      <c r="J11" s="30">
        <f t="shared" si="2"/>
        <v>1030.2</v>
      </c>
      <c r="K11" s="17"/>
      <c r="L11" s="18"/>
      <c r="M11" s="18"/>
      <c r="N11" s="18"/>
      <c r="O11" s="18"/>
      <c r="P11" s="18"/>
      <c r="Q11" s="19"/>
      <c r="R11" s="15"/>
      <c r="S11" s="15"/>
      <c r="T11" s="15"/>
      <c r="U11" s="16"/>
    </row>
    <row r="12" spans="2:21" x14ac:dyDescent="0.25">
      <c r="B12" s="31" t="s">
        <v>40</v>
      </c>
      <c r="C12" s="32">
        <v>57448</v>
      </c>
      <c r="D12" s="28" t="s">
        <v>41</v>
      </c>
      <c r="E12" s="11" t="s">
        <v>42</v>
      </c>
      <c r="F12" s="9" t="s">
        <v>43</v>
      </c>
      <c r="G12" s="14">
        <v>4576</v>
      </c>
      <c r="H12" s="24">
        <f t="shared" si="0"/>
        <v>2288</v>
      </c>
      <c r="I12" s="30">
        <f t="shared" si="1"/>
        <v>1601.6</v>
      </c>
      <c r="J12" s="30">
        <f t="shared" si="2"/>
        <v>686.4</v>
      </c>
      <c r="K12" s="17"/>
      <c r="L12" s="18"/>
      <c r="M12" s="18"/>
      <c r="N12" s="18"/>
      <c r="O12" s="18"/>
      <c r="P12" s="18"/>
      <c r="Q12" s="19"/>
      <c r="R12" s="15"/>
      <c r="S12" s="15"/>
      <c r="T12" s="15"/>
      <c r="U12" s="16"/>
    </row>
    <row r="13" spans="2:21" x14ac:dyDescent="0.25">
      <c r="B13" s="31" t="s">
        <v>44</v>
      </c>
      <c r="C13" s="32">
        <v>57544</v>
      </c>
      <c r="D13" s="28" t="s">
        <v>45</v>
      </c>
      <c r="E13" s="11" t="s">
        <v>47</v>
      </c>
      <c r="F13" s="9" t="s">
        <v>46</v>
      </c>
      <c r="G13" s="14">
        <v>1074</v>
      </c>
      <c r="H13" s="24">
        <f t="shared" si="0"/>
        <v>537</v>
      </c>
      <c r="I13" s="30">
        <f t="shared" si="1"/>
        <v>375.9</v>
      </c>
      <c r="J13" s="30">
        <f t="shared" si="2"/>
        <v>161.1</v>
      </c>
      <c r="K13" s="17"/>
      <c r="L13" s="18"/>
      <c r="M13" s="18"/>
      <c r="N13" s="18"/>
      <c r="O13" s="18"/>
      <c r="P13" s="18"/>
      <c r="Q13" s="19"/>
      <c r="R13" s="15"/>
      <c r="S13" s="15"/>
      <c r="T13" s="15"/>
      <c r="U13" s="16"/>
    </row>
    <row r="14" spans="2:21" x14ac:dyDescent="0.25">
      <c r="B14" s="7" t="s">
        <v>33</v>
      </c>
      <c r="C14" s="10">
        <v>57615</v>
      </c>
      <c r="D14" s="29" t="s">
        <v>34</v>
      </c>
      <c r="E14" s="13" t="s">
        <v>35</v>
      </c>
      <c r="F14" s="9" t="s">
        <v>36</v>
      </c>
      <c r="G14" s="14">
        <v>6052</v>
      </c>
      <c r="H14" s="24">
        <f t="shared" si="0"/>
        <v>3026</v>
      </c>
      <c r="I14" s="24">
        <f t="shared" si="1"/>
        <v>2118.1999999999998</v>
      </c>
      <c r="J14" s="24">
        <f t="shared" si="2"/>
        <v>907.8</v>
      </c>
      <c r="K14" s="17"/>
      <c r="L14" s="18"/>
      <c r="M14" s="18"/>
      <c r="N14" s="18"/>
      <c r="O14" s="18"/>
      <c r="P14" s="18"/>
      <c r="Q14" s="19"/>
      <c r="R14" s="15"/>
      <c r="S14" s="15"/>
      <c r="T14" s="15"/>
      <c r="U14" s="16"/>
    </row>
    <row r="15" spans="2:21" x14ac:dyDescent="0.25">
      <c r="B15" s="7" t="s">
        <v>13</v>
      </c>
      <c r="C15" s="10">
        <v>57747</v>
      </c>
      <c r="D15" s="28" t="s">
        <v>37</v>
      </c>
      <c r="E15" s="11" t="s">
        <v>38</v>
      </c>
      <c r="F15" s="9" t="s">
        <v>39</v>
      </c>
      <c r="G15" s="14">
        <v>2412</v>
      </c>
      <c r="H15" s="24">
        <f t="shared" si="0"/>
        <v>1206</v>
      </c>
      <c r="I15" s="24">
        <f t="shared" si="1"/>
        <v>844.19999999999993</v>
      </c>
      <c r="J15" s="24">
        <f t="shared" si="2"/>
        <v>361.8</v>
      </c>
      <c r="K15" s="17"/>
      <c r="L15" s="18"/>
      <c r="M15" s="18"/>
      <c r="N15" s="18"/>
      <c r="O15" s="18"/>
      <c r="P15" s="18"/>
      <c r="Q15" s="19"/>
      <c r="R15" s="15"/>
      <c r="S15" s="15"/>
      <c r="T15" s="15"/>
      <c r="U15" s="16"/>
    </row>
    <row r="16" spans="2:21" x14ac:dyDescent="0.25">
      <c r="K16" s="17"/>
      <c r="L16" s="18"/>
      <c r="M16" s="18"/>
      <c r="N16" s="18"/>
      <c r="O16" s="18"/>
      <c r="P16" s="18"/>
      <c r="Q16" s="19"/>
      <c r="R16" s="16"/>
      <c r="S16" s="16"/>
      <c r="T16" s="16"/>
      <c r="U16" s="16"/>
    </row>
    <row r="17" spans="6:17" ht="18.75" x14ac:dyDescent="0.3">
      <c r="F17" s="5" t="s">
        <v>10</v>
      </c>
      <c r="G17" s="6">
        <f>SUM(G7:G15)</f>
        <v>37734.800000000003</v>
      </c>
      <c r="H17" s="6">
        <f>SUM(H7:H15)</f>
        <v>18867.400000000001</v>
      </c>
      <c r="I17" s="6">
        <f>SUM(I7:I15)</f>
        <v>13207.18</v>
      </c>
      <c r="J17" s="6">
        <f>SUM(J7:J15)</f>
        <v>5660.22</v>
      </c>
      <c r="K17" s="17"/>
      <c r="L17" s="18"/>
      <c r="M17" s="18"/>
      <c r="N17" s="18"/>
      <c r="O17" s="18"/>
      <c r="P17" s="18"/>
      <c r="Q17" s="19"/>
    </row>
    <row r="18" spans="6:17" x14ac:dyDescent="0.25">
      <c r="K18" s="17"/>
      <c r="L18" s="18"/>
      <c r="M18" s="18"/>
      <c r="N18" s="18"/>
      <c r="O18" s="18"/>
      <c r="P18" s="18"/>
      <c r="Q18" s="19"/>
    </row>
    <row r="19" spans="6:17" x14ac:dyDescent="0.25">
      <c r="K19" s="17"/>
      <c r="L19" s="18"/>
      <c r="M19" s="19"/>
      <c r="N19" s="19"/>
      <c r="O19" s="19"/>
      <c r="P19" s="19"/>
      <c r="Q19" s="19"/>
    </row>
  </sheetData>
  <mergeCells count="7">
    <mergeCell ref="G4:G6"/>
    <mergeCell ref="H3:J3"/>
    <mergeCell ref="B4:B6"/>
    <mergeCell ref="C4:C6"/>
    <mergeCell ref="E4:E6"/>
    <mergeCell ref="F4:F6"/>
    <mergeCell ref="D4:D6"/>
  </mergeCells>
  <pageMargins left="0.7" right="0.7" top="0.75" bottom="0.75" header="0.3" footer="0.3"/>
  <pageSetup paperSize="9" scale="25" orientation="portrait" r:id="rId1"/>
  <ignoredErrors>
    <ignoredError sqref="E7 E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Alessio Petrocchi</cp:lastModifiedBy>
  <dcterms:created xsi:type="dcterms:W3CDTF">2021-10-29T11:25:42Z</dcterms:created>
  <dcterms:modified xsi:type="dcterms:W3CDTF">2022-07-27T07:00:05Z</dcterms:modified>
</cp:coreProperties>
</file>